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Mer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M11" i="1" l="1"/>
  <c r="M12" i="1"/>
  <c r="M6" i="1"/>
  <c r="M3" i="1"/>
  <c r="M4" i="1"/>
  <c r="M5" i="1"/>
  <c r="M7" i="1"/>
  <c r="M8" i="1"/>
  <c r="M9" i="1"/>
  <c r="M10" i="1"/>
  <c r="M13" i="1"/>
  <c r="M14" i="1"/>
  <c r="M15" i="1"/>
  <c r="M16" i="1"/>
  <c r="M17" i="1"/>
  <c r="M18" i="1"/>
  <c r="M19" i="1"/>
  <c r="M20" i="1"/>
  <c r="M21" i="1"/>
  <c r="M2" i="1"/>
  <c r="E6" i="1" l="1"/>
  <c r="E7" i="1"/>
  <c r="E8" i="1"/>
  <c r="E9" i="1"/>
  <c r="E10" i="1"/>
  <c r="E11" i="1"/>
  <c r="F11" i="1" s="1"/>
  <c r="E12" i="1"/>
  <c r="E13" i="1"/>
  <c r="E14" i="1"/>
  <c r="E15" i="1"/>
  <c r="F15" i="1" s="1"/>
  <c r="E16" i="1"/>
  <c r="E17" i="1"/>
  <c r="E18" i="1"/>
  <c r="E19" i="1"/>
  <c r="F19" i="1" s="1"/>
  <c r="E20" i="1"/>
  <c r="E21" i="1"/>
  <c r="E3" i="1"/>
  <c r="E4" i="1"/>
  <c r="E5" i="1"/>
  <c r="E2" i="1"/>
  <c r="F7" i="1" l="1"/>
  <c r="F3" i="1"/>
</calcChain>
</file>

<file path=xl/sharedStrings.xml><?xml version="1.0" encoding="utf-8"?>
<sst xmlns="http://schemas.openxmlformats.org/spreadsheetml/2006/main" count="138" uniqueCount="35">
  <si>
    <t>Sample Name</t>
  </si>
  <si>
    <t>Target Name</t>
  </si>
  <si>
    <t>18sRNA</t>
  </si>
  <si>
    <t>P2</t>
  </si>
  <si>
    <t>P3</t>
  </si>
  <si>
    <t>P4</t>
  </si>
  <si>
    <t>Average Cт</t>
  </si>
  <si>
    <t>P1</t>
  </si>
  <si>
    <t>Cт1</t>
    <phoneticPr fontId="2" type="noConversion"/>
  </si>
  <si>
    <t>Ins1</t>
  </si>
  <si>
    <t>Gcg</t>
  </si>
  <si>
    <t>OA</t>
    <phoneticPr fontId="2" type="noConversion"/>
  </si>
  <si>
    <t>Ethanol</t>
    <phoneticPr fontId="2" type="noConversion"/>
  </si>
  <si>
    <t>OA+Etoh</t>
    <phoneticPr fontId="2" type="noConversion"/>
  </si>
  <si>
    <t>Cт1</t>
    <phoneticPr fontId="2" type="noConversion"/>
  </si>
  <si>
    <t>Cт2</t>
    <phoneticPr fontId="2" type="noConversion"/>
  </si>
  <si>
    <t>OA1</t>
    <phoneticPr fontId="2" type="noConversion"/>
  </si>
  <si>
    <t>OA2</t>
  </si>
  <si>
    <t>OA3</t>
  </si>
  <si>
    <t>OA4</t>
  </si>
  <si>
    <t>Ethanol1</t>
    <phoneticPr fontId="2" type="noConversion"/>
  </si>
  <si>
    <t>Ethanol2</t>
  </si>
  <si>
    <t>Ethanol3</t>
  </si>
  <si>
    <t>Ethanol4</t>
  </si>
  <si>
    <t>OA+Etoh1</t>
    <phoneticPr fontId="2" type="noConversion"/>
  </si>
  <si>
    <t>OA+Etoh2</t>
  </si>
  <si>
    <t>OA+Etoh3</t>
  </si>
  <si>
    <t>OA+Etoh4</t>
  </si>
  <si>
    <t>Aver of Ct1and2</t>
    <phoneticPr fontId="2" type="noConversion"/>
  </si>
  <si>
    <t>Cт3</t>
    <phoneticPr fontId="2" type="noConversion"/>
  </si>
  <si>
    <t>Cт2</t>
    <phoneticPr fontId="2" type="noConversion"/>
  </si>
  <si>
    <t>Hyperglycemia</t>
  </si>
  <si>
    <t>Hyperglycemia2</t>
  </si>
  <si>
    <t>Hyperglycemia3</t>
  </si>
  <si>
    <t>Hyperglycemia4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</si>
</sst>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14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/>
    <xf numFmtId="0" fontId="3" fillId="4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tabSelected="1" workbookViewId="0">
      <selection activeCell="K31" sqref="K31"/>
    </sheetView>
  </sheetViews>
  <sheetFormatPr defaultRowHeight="14.25" x14ac:dyDescent="0.2"/>
  <cols>
    <col min="2" max="2" width="8.375" customWidth="1"/>
    <col min="3" max="3" width="9.625" customWidth="1"/>
    <col min="4" max="4" width="8.875" customWidth="1"/>
    <col min="5" max="6" width="11.25" customWidth="1"/>
    <col min="7" max="7" width="10.625" customWidth="1"/>
    <col min="8" max="8" width="7.375" customWidth="1"/>
    <col min="9" max="9" width="10.25" customWidth="1"/>
    <col min="16" max="16" width="10.5" customWidth="1"/>
    <col min="26" max="26" width="10.625" customWidth="1"/>
  </cols>
  <sheetData>
    <row r="1" spans="1:37" ht="18.75" x14ac:dyDescent="0.3">
      <c r="A1" s="3" t="s">
        <v>0</v>
      </c>
      <c r="B1" s="3" t="s">
        <v>1</v>
      </c>
      <c r="C1" s="3" t="s">
        <v>14</v>
      </c>
      <c r="D1" s="3" t="s">
        <v>15</v>
      </c>
      <c r="E1" s="3" t="s">
        <v>28</v>
      </c>
      <c r="F1" s="3" t="s">
        <v>6</v>
      </c>
      <c r="H1" s="2" t="s">
        <v>0</v>
      </c>
      <c r="I1" s="2" t="s">
        <v>1</v>
      </c>
      <c r="J1" s="2" t="s">
        <v>8</v>
      </c>
      <c r="K1" s="2" t="s">
        <v>30</v>
      </c>
      <c r="L1" s="2" t="s">
        <v>29</v>
      </c>
      <c r="M1" s="2" t="s">
        <v>6</v>
      </c>
      <c r="O1" s="2" t="s">
        <v>0</v>
      </c>
      <c r="P1" s="2" t="s">
        <v>1</v>
      </c>
      <c r="Q1" s="2" t="s">
        <v>8</v>
      </c>
      <c r="R1" s="2" t="s">
        <v>30</v>
      </c>
      <c r="S1" s="2" t="s">
        <v>29</v>
      </c>
      <c r="T1" s="2" t="s">
        <v>6</v>
      </c>
      <c r="U1" s="6"/>
      <c r="AE1" s="8"/>
      <c r="AF1" s="7"/>
      <c r="AG1" s="6"/>
      <c r="AH1" s="6"/>
      <c r="AI1" s="6"/>
      <c r="AJ1" s="6"/>
      <c r="AK1" s="6"/>
    </row>
    <row r="2" spans="1:37" x14ac:dyDescent="0.2">
      <c r="A2" s="3" t="s">
        <v>7</v>
      </c>
      <c r="B2" s="3" t="s">
        <v>2</v>
      </c>
      <c r="C2" s="3">
        <v>13.107901573181152</v>
      </c>
      <c r="D2" s="3">
        <v>13.2074015531312</v>
      </c>
      <c r="E2" s="3">
        <f>AVERAGE(C2:D2)</f>
        <v>13.157651563156175</v>
      </c>
      <c r="F2" s="3"/>
      <c r="H2" s="3" t="s">
        <v>7</v>
      </c>
      <c r="I2" s="3" t="s">
        <v>9</v>
      </c>
      <c r="J2" s="3">
        <v>33.014524785414501</v>
      </c>
      <c r="K2" s="3">
        <v>32.845789563154703</v>
      </c>
      <c r="L2" s="3">
        <v>32.999014875063615</v>
      </c>
      <c r="M2" s="3">
        <f>AVERAGE(J2:L2)</f>
        <v>32.953109741210938</v>
      </c>
      <c r="O2" s="3" t="s">
        <v>7</v>
      </c>
      <c r="P2" s="3" t="s">
        <v>10</v>
      </c>
      <c r="Q2" s="3">
        <v>35.367851257324197</v>
      </c>
      <c r="R2" s="3">
        <v>35.336906433105398</v>
      </c>
      <c r="S2" s="3">
        <v>36.852378845214943</v>
      </c>
      <c r="T2" s="3">
        <f>AVERAGE(Q2:S2)</f>
        <v>35.852378845214851</v>
      </c>
      <c r="AE2" s="7"/>
      <c r="AF2" s="7"/>
      <c r="AG2" s="6"/>
      <c r="AH2" s="6"/>
      <c r="AI2" s="6"/>
      <c r="AJ2" s="6"/>
      <c r="AK2" s="6"/>
    </row>
    <row r="3" spans="1:37" x14ac:dyDescent="0.2">
      <c r="A3" s="3" t="s">
        <v>3</v>
      </c>
      <c r="B3" s="3" t="s">
        <v>2</v>
      </c>
      <c r="C3" s="3">
        <v>12.997966766357422</v>
      </c>
      <c r="D3" s="3">
        <v>13.227840423583984</v>
      </c>
      <c r="E3" s="3">
        <f t="shared" ref="E3:E21" si="0">AVERAGE(C3:D3)</f>
        <v>13.112903594970703</v>
      </c>
      <c r="F3" s="3">
        <f>AVERAGE(E2:E5)</f>
        <v>13.475259696361555</v>
      </c>
      <c r="H3" s="3" t="s">
        <v>3</v>
      </c>
      <c r="I3" s="3" t="s">
        <v>9</v>
      </c>
      <c r="J3" s="3">
        <v>33.856893920898401</v>
      </c>
      <c r="K3" s="3">
        <v>33.524692535400298</v>
      </c>
      <c r="L3" s="3">
        <v>32.340793228149543</v>
      </c>
      <c r="M3" s="3">
        <f t="shared" ref="M3:M21" si="1">AVERAGE(J3:L3)</f>
        <v>33.240793228149414</v>
      </c>
      <c r="O3" s="3" t="s">
        <v>3</v>
      </c>
      <c r="P3" s="3" t="s">
        <v>10</v>
      </c>
      <c r="Q3" s="3">
        <v>35.396209716796875</v>
      </c>
      <c r="R3" s="3">
        <v>35.769443511962891</v>
      </c>
      <c r="S3" s="3">
        <v>35.647304534912109</v>
      </c>
      <c r="T3" s="3">
        <f>AVERAGE(Q3:S3)</f>
        <v>35.604319254557289</v>
      </c>
      <c r="AE3" s="7"/>
      <c r="AF3" s="7"/>
      <c r="AG3" s="6"/>
      <c r="AH3" s="6"/>
      <c r="AI3" s="6"/>
      <c r="AJ3" s="6"/>
      <c r="AK3" s="6"/>
    </row>
    <row r="4" spans="1:37" x14ac:dyDescent="0.2">
      <c r="A4" s="3" t="s">
        <v>4</v>
      </c>
      <c r="B4" s="3" t="s">
        <v>2</v>
      </c>
      <c r="C4" s="3">
        <v>13.52313232421875</v>
      </c>
      <c r="D4" s="3">
        <v>13.52313232421875</v>
      </c>
      <c r="E4" s="3">
        <f t="shared" si="0"/>
        <v>13.52313232421875</v>
      </c>
      <c r="F4" s="3"/>
      <c r="H4" s="3" t="s">
        <v>4</v>
      </c>
      <c r="I4" s="3" t="s">
        <v>9</v>
      </c>
      <c r="J4" s="3">
        <v>33.116372680664</v>
      </c>
      <c r="K4" s="3">
        <v>33.1396484375</v>
      </c>
      <c r="L4" s="3">
        <v>32.978010559082094</v>
      </c>
      <c r="M4" s="3">
        <f t="shared" si="1"/>
        <v>33.078010559082031</v>
      </c>
      <c r="O4" s="3" t="s">
        <v>4</v>
      </c>
      <c r="P4" s="3" t="s">
        <v>10</v>
      </c>
      <c r="Q4" s="3">
        <v>34.310203552246001</v>
      </c>
      <c r="R4" s="3">
        <v>34.727687835693303</v>
      </c>
      <c r="S4" s="3">
        <v>34.518945693969869</v>
      </c>
      <c r="T4" s="3">
        <f>AVERAGE(Q4:S4)</f>
        <v>34.518945693969727</v>
      </c>
      <c r="AE4" s="7"/>
      <c r="AF4" s="7"/>
      <c r="AG4" s="6"/>
      <c r="AH4" s="6"/>
      <c r="AI4" s="6"/>
      <c r="AJ4" s="6"/>
      <c r="AK4" s="6"/>
    </row>
    <row r="5" spans="1:37" x14ac:dyDescent="0.2">
      <c r="A5" s="3" t="s">
        <v>5</v>
      </c>
      <c r="B5" s="3" t="s">
        <v>2</v>
      </c>
      <c r="C5" s="3">
        <v>14.107351303100586</v>
      </c>
      <c r="D5" s="3">
        <v>14.107351303100586</v>
      </c>
      <c r="E5" s="3">
        <f t="shared" si="0"/>
        <v>14.107351303100586</v>
      </c>
      <c r="F5" s="3"/>
      <c r="H5" s="3" t="s">
        <v>5</v>
      </c>
      <c r="I5" s="3" t="s">
        <v>9</v>
      </c>
      <c r="J5" s="3">
        <v>33.789564587985602</v>
      </c>
      <c r="K5" s="3">
        <v>33.895647512469999</v>
      </c>
      <c r="L5" s="3">
        <v>33.882315670540486</v>
      </c>
      <c r="M5" s="3">
        <f t="shared" si="1"/>
        <v>33.855842590332031</v>
      </c>
      <c r="O5" s="3" t="s">
        <v>5</v>
      </c>
      <c r="P5" s="3" t="s">
        <v>10</v>
      </c>
      <c r="Q5" s="3">
        <v>34.354785625478499</v>
      </c>
      <c r="R5" s="3">
        <v>34.632547897800002</v>
      </c>
      <c r="S5" s="3">
        <v>35.776185763830874</v>
      </c>
      <c r="T5" s="3">
        <f t="shared" ref="T5" si="2">AVERAGE(Q5:S5)</f>
        <v>34.921173095703125</v>
      </c>
      <c r="AE5" s="7"/>
      <c r="AF5" s="7"/>
      <c r="AG5" s="6"/>
      <c r="AH5" s="6"/>
      <c r="AI5" s="6"/>
      <c r="AJ5" s="6"/>
      <c r="AK5" s="6"/>
    </row>
    <row r="6" spans="1:37" x14ac:dyDescent="0.2">
      <c r="A6" s="4" t="s">
        <v>31</v>
      </c>
      <c r="B6" s="4" t="s">
        <v>2</v>
      </c>
      <c r="C6" s="4">
        <v>14.073664665222168</v>
      </c>
      <c r="D6" s="4">
        <v>14.609646797180176</v>
      </c>
      <c r="E6" s="4">
        <f t="shared" si="0"/>
        <v>14.341655731201172</v>
      </c>
      <c r="F6" s="4"/>
      <c r="H6" s="4" t="s">
        <v>31</v>
      </c>
      <c r="I6" s="4" t="s">
        <v>9</v>
      </c>
      <c r="J6" s="4">
        <v>35.406700134277344</v>
      </c>
      <c r="K6" s="4">
        <v>35.626060485839801</v>
      </c>
      <c r="L6" s="4">
        <v>35.777542114257798</v>
      </c>
      <c r="M6" s="4">
        <f>AVERAGE(J6:L6)</f>
        <v>35.60343424479165</v>
      </c>
      <c r="O6" s="4" t="s">
        <v>31</v>
      </c>
      <c r="P6" s="4" t="s">
        <v>10</v>
      </c>
      <c r="Q6" s="4">
        <v>32.210856628417901</v>
      </c>
      <c r="R6" s="4">
        <v>31.850410461425781</v>
      </c>
      <c r="S6" s="4">
        <v>33.980633544921943</v>
      </c>
      <c r="T6" s="4">
        <f>AVERAGE(Q6:S6)</f>
        <v>32.680633544921875</v>
      </c>
      <c r="AE6" s="7"/>
      <c r="AF6" s="7"/>
      <c r="AG6" s="6"/>
      <c r="AH6" s="6"/>
      <c r="AI6" s="6"/>
      <c r="AJ6" s="6"/>
      <c r="AK6" s="6"/>
    </row>
    <row r="7" spans="1:37" x14ac:dyDescent="0.2">
      <c r="A7" s="4" t="s">
        <v>32</v>
      </c>
      <c r="B7" s="4" t="s">
        <v>2</v>
      </c>
      <c r="C7" s="4">
        <v>13.670051574707031</v>
      </c>
      <c r="D7" s="4">
        <v>13.670051574707031</v>
      </c>
      <c r="E7" s="4">
        <f t="shared" si="0"/>
        <v>13.670051574707031</v>
      </c>
      <c r="F7" s="4">
        <f>AVERAGE(E6:E9)</f>
        <v>13.89997673034668</v>
      </c>
      <c r="H7" s="4" t="s">
        <v>32</v>
      </c>
      <c r="I7" s="4" t="s">
        <v>9</v>
      </c>
      <c r="J7" s="4">
        <v>34.6646728515625</v>
      </c>
      <c r="K7" s="4">
        <v>35.852348327636719</v>
      </c>
      <c r="L7" s="4">
        <v>37.741817474365234</v>
      </c>
      <c r="M7" s="4">
        <f t="shared" si="1"/>
        <v>36.086279551188149</v>
      </c>
      <c r="O7" s="4" t="s">
        <v>32</v>
      </c>
      <c r="P7" s="4" t="s">
        <v>10</v>
      </c>
      <c r="Q7" s="4">
        <v>33.352058410644503</v>
      </c>
      <c r="R7" s="4">
        <v>32.733612060546875</v>
      </c>
      <c r="S7" s="4">
        <v>32.801212310791016</v>
      </c>
      <c r="T7" s="9">
        <f>AVERAGE(Q7:S7)</f>
        <v>32.962294260660798</v>
      </c>
      <c r="AE7" s="7"/>
      <c r="AF7" s="7"/>
      <c r="AG7" s="6"/>
      <c r="AH7" s="6"/>
      <c r="AI7" s="6"/>
      <c r="AJ7" s="6"/>
      <c r="AK7" s="6"/>
    </row>
    <row r="8" spans="1:37" x14ac:dyDescent="0.2">
      <c r="A8" s="4" t="s">
        <v>33</v>
      </c>
      <c r="B8" s="4" t="s">
        <v>2</v>
      </c>
      <c r="C8" s="4">
        <v>13.725019454956055</v>
      </c>
      <c r="D8" s="4">
        <v>13.725019454956055</v>
      </c>
      <c r="E8" s="4">
        <f t="shared" si="0"/>
        <v>13.725019454956055</v>
      </c>
      <c r="F8" s="4"/>
      <c r="H8" s="4" t="s">
        <v>33</v>
      </c>
      <c r="I8" s="4" t="s">
        <v>9</v>
      </c>
      <c r="J8" s="4">
        <v>36.096366882324219</v>
      </c>
      <c r="K8" s="4">
        <v>35.41131591796875</v>
      </c>
      <c r="L8" s="4">
        <v>36.678596496582031</v>
      </c>
      <c r="M8" s="4">
        <f t="shared" si="1"/>
        <v>36.062093098958336</v>
      </c>
      <c r="O8" s="4" t="s">
        <v>33</v>
      </c>
      <c r="P8" s="4" t="s">
        <v>10</v>
      </c>
      <c r="Q8" s="4">
        <v>34.462554931640625</v>
      </c>
      <c r="R8" s="4">
        <v>33.256843566894503</v>
      </c>
      <c r="S8" s="4">
        <v>33.109699249267607</v>
      </c>
      <c r="T8" s="4">
        <f>AVERAGE(Q8:S8)</f>
        <v>33.609699249267578</v>
      </c>
      <c r="AE8" s="7"/>
      <c r="AF8" s="7"/>
      <c r="AG8" s="6"/>
      <c r="AH8" s="6"/>
      <c r="AI8" s="6"/>
      <c r="AJ8" s="6"/>
      <c r="AK8" s="6"/>
    </row>
    <row r="9" spans="1:37" x14ac:dyDescent="0.2">
      <c r="A9" s="4" t="s">
        <v>34</v>
      </c>
      <c r="B9" s="4" t="s">
        <v>2</v>
      </c>
      <c r="C9" s="4">
        <v>13.863180160522461</v>
      </c>
      <c r="D9" s="4">
        <v>13.863180160522461</v>
      </c>
      <c r="E9" s="4">
        <f t="shared" si="0"/>
        <v>13.863180160522461</v>
      </c>
      <c r="F9" s="4"/>
      <c r="H9" s="4" t="s">
        <v>34</v>
      </c>
      <c r="I9" s="4" t="s">
        <v>9</v>
      </c>
      <c r="J9" s="4">
        <v>35.268854370117097</v>
      </c>
      <c r="K9" s="4">
        <v>35.256262054443297</v>
      </c>
      <c r="L9" s="4">
        <v>35.292558212280426</v>
      </c>
      <c r="M9" s="4">
        <f t="shared" si="1"/>
        <v>35.272558212280273</v>
      </c>
      <c r="O9" s="4" t="s">
        <v>34</v>
      </c>
      <c r="P9" s="4" t="s">
        <v>10</v>
      </c>
      <c r="Q9" s="4">
        <v>32.454789875800003</v>
      </c>
      <c r="R9" s="4">
        <v>32.565898745478002</v>
      </c>
      <c r="S9" s="4">
        <v>32.072336586241526</v>
      </c>
      <c r="T9" s="4">
        <f t="shared" ref="T9" si="3">AVERAGE(Q9:S9)</f>
        <v>32.364341735839844</v>
      </c>
      <c r="AE9" s="7"/>
      <c r="AF9" s="7"/>
      <c r="AG9" s="6"/>
      <c r="AH9" s="6"/>
      <c r="AI9" s="6"/>
      <c r="AJ9" s="6"/>
      <c r="AK9" s="6"/>
    </row>
    <row r="10" spans="1:37" x14ac:dyDescent="0.2">
      <c r="A10" s="5" t="s">
        <v>11</v>
      </c>
      <c r="B10" s="5" t="s">
        <v>2</v>
      </c>
      <c r="C10" s="5">
        <v>15.53858757019043</v>
      </c>
      <c r="D10" s="5">
        <v>15.505773544311523</v>
      </c>
      <c r="E10" s="5">
        <f t="shared" si="0"/>
        <v>15.522180557250977</v>
      </c>
      <c r="F10" s="5"/>
      <c r="H10" s="5" t="s">
        <v>16</v>
      </c>
      <c r="I10" s="5" t="s">
        <v>9</v>
      </c>
      <c r="J10" s="5">
        <v>33.203907012939453</v>
      </c>
      <c r="K10" s="5">
        <v>33.292251586914063</v>
      </c>
      <c r="L10" s="5">
        <v>34.594406127929688</v>
      </c>
      <c r="M10" s="5">
        <f t="shared" si="1"/>
        <v>33.69685490926107</v>
      </c>
      <c r="O10" s="5" t="s">
        <v>16</v>
      </c>
      <c r="P10" s="5" t="s">
        <v>10</v>
      </c>
      <c r="Q10" s="5">
        <v>32.952957153320313</v>
      </c>
      <c r="R10" s="5">
        <v>32.4843425750732</v>
      </c>
      <c r="S10" s="5">
        <v>32.371845245361314</v>
      </c>
      <c r="T10" s="5">
        <f t="shared" ref="T10:T20" si="4">AVERAGE(Q10:S10)</f>
        <v>32.60304832458494</v>
      </c>
      <c r="AE10" s="7"/>
      <c r="AF10" s="7"/>
      <c r="AG10" s="6"/>
      <c r="AH10" s="6"/>
      <c r="AI10" s="6"/>
      <c r="AJ10" s="6"/>
      <c r="AK10" s="6"/>
    </row>
    <row r="11" spans="1:37" x14ac:dyDescent="0.2">
      <c r="A11" s="5" t="s">
        <v>11</v>
      </c>
      <c r="B11" s="5" t="s">
        <v>2</v>
      </c>
      <c r="C11" s="5">
        <v>13.623478889465332</v>
      </c>
      <c r="D11" s="5">
        <v>13.623478889465332</v>
      </c>
      <c r="E11" s="5">
        <f t="shared" si="0"/>
        <v>13.623478889465332</v>
      </c>
      <c r="F11" s="5">
        <f>E10:E13</f>
        <v>13.623478889465332</v>
      </c>
      <c r="H11" s="5" t="s">
        <v>17</v>
      </c>
      <c r="I11" s="5" t="s">
        <v>9</v>
      </c>
      <c r="J11" s="5">
        <v>35.157648468017499</v>
      </c>
      <c r="K11" s="5">
        <v>35.165647468043403</v>
      </c>
      <c r="L11" s="5">
        <v>35.31164796803057</v>
      </c>
      <c r="M11" s="5">
        <f t="shared" si="1"/>
        <v>35.211647968030491</v>
      </c>
      <c r="O11" s="5" t="s">
        <v>17</v>
      </c>
      <c r="P11" s="5" t="s">
        <v>10</v>
      </c>
      <c r="Q11" s="5">
        <v>32.954002838134699</v>
      </c>
      <c r="R11" s="5">
        <v>32.948038101196197</v>
      </c>
      <c r="S11" s="5">
        <v>31.481020469665687</v>
      </c>
      <c r="T11" s="5">
        <f t="shared" si="4"/>
        <v>32.461020469665527</v>
      </c>
      <c r="AE11" s="7"/>
      <c r="AF11" s="7"/>
      <c r="AG11" s="6"/>
      <c r="AH11" s="6"/>
      <c r="AI11" s="6"/>
      <c r="AJ11" s="6"/>
      <c r="AK11" s="6"/>
    </row>
    <row r="12" spans="1:37" x14ac:dyDescent="0.2">
      <c r="A12" s="5" t="s">
        <v>11</v>
      </c>
      <c r="B12" s="5" t="s">
        <v>2</v>
      </c>
      <c r="C12" s="5">
        <v>13.925586700439453</v>
      </c>
      <c r="D12" s="5">
        <v>13.427298545837402</v>
      </c>
      <c r="E12" s="5">
        <f t="shared" si="0"/>
        <v>13.676442623138428</v>
      </c>
      <c r="F12" s="5"/>
      <c r="H12" s="5" t="s">
        <v>18</v>
      </c>
      <c r="I12" s="5" t="s">
        <v>9</v>
      </c>
      <c r="J12" s="5">
        <v>36.157802581787109</v>
      </c>
      <c r="K12" s="5">
        <v>35.817578887939398</v>
      </c>
      <c r="L12" s="5">
        <v>35.837690734863251</v>
      </c>
      <c r="M12" s="5">
        <f t="shared" si="1"/>
        <v>35.937690734863253</v>
      </c>
      <c r="O12" s="5" t="s">
        <v>18</v>
      </c>
      <c r="P12" s="5" t="s">
        <v>10</v>
      </c>
      <c r="Q12" s="5">
        <v>32.745109558105398</v>
      </c>
      <c r="R12" s="5">
        <v>32.599491119384702</v>
      </c>
      <c r="S12" s="5">
        <v>33.739589691162102</v>
      </c>
      <c r="T12" s="5">
        <f t="shared" si="4"/>
        <v>33.028063456217403</v>
      </c>
      <c r="AE12" s="7"/>
      <c r="AF12" s="7"/>
      <c r="AG12" s="6"/>
      <c r="AH12" s="6"/>
      <c r="AI12" s="6"/>
      <c r="AJ12" s="6"/>
      <c r="AK12" s="6"/>
    </row>
    <row r="13" spans="1:37" x14ac:dyDescent="0.2">
      <c r="A13" s="5" t="s">
        <v>11</v>
      </c>
      <c r="B13" s="5" t="s">
        <v>2</v>
      </c>
      <c r="C13" s="5">
        <v>13.89149284362793</v>
      </c>
      <c r="D13" s="5">
        <v>13.89149284362793</v>
      </c>
      <c r="E13" s="5">
        <f t="shared" si="0"/>
        <v>13.89149284362793</v>
      </c>
      <c r="F13" s="5"/>
      <c r="H13" s="5" t="s">
        <v>19</v>
      </c>
      <c r="I13" s="5" t="s">
        <v>9</v>
      </c>
      <c r="J13" s="5">
        <v>35.669665527343703</v>
      </c>
      <c r="K13" s="5">
        <v>35.500087738037102</v>
      </c>
      <c r="L13" s="5">
        <v>35.284876632690391</v>
      </c>
      <c r="M13" s="5">
        <f>AVERAGE(J13:L13)</f>
        <v>35.484876632690401</v>
      </c>
      <c r="O13" s="5" t="s">
        <v>19</v>
      </c>
      <c r="P13" s="5" t="s">
        <v>10</v>
      </c>
      <c r="Q13" s="5">
        <v>33.589865878451199</v>
      </c>
      <c r="R13" s="5">
        <v>33.102587986587899</v>
      </c>
      <c r="S13" s="5">
        <v>33.132756706249957</v>
      </c>
      <c r="T13" s="5">
        <f t="shared" si="4"/>
        <v>33.275070190429688</v>
      </c>
      <c r="AE13" s="7"/>
      <c r="AF13" s="7"/>
      <c r="AG13" s="6"/>
      <c r="AH13" s="6"/>
      <c r="AI13" s="6"/>
      <c r="AJ13" s="6"/>
      <c r="AK13" s="6"/>
    </row>
    <row r="14" spans="1:37" x14ac:dyDescent="0.2">
      <c r="A14" s="1" t="s">
        <v>12</v>
      </c>
      <c r="B14" s="1" t="s">
        <v>2</v>
      </c>
      <c r="C14" s="1">
        <v>15.698881149291992</v>
      </c>
      <c r="D14" s="1">
        <v>15.6031494140625</v>
      </c>
      <c r="E14" s="1">
        <f t="shared" si="0"/>
        <v>15.651015281677246</v>
      </c>
      <c r="F14" s="1"/>
      <c r="H14" s="1" t="s">
        <v>20</v>
      </c>
      <c r="I14" s="1" t="s">
        <v>9</v>
      </c>
      <c r="J14" s="1">
        <v>36.150969696044903</v>
      </c>
      <c r="K14" s="1">
        <v>36.223812103271399</v>
      </c>
      <c r="L14" s="1">
        <v>36.31442031860351</v>
      </c>
      <c r="M14" s="1">
        <f t="shared" si="1"/>
        <v>36.229734039306607</v>
      </c>
      <c r="O14" s="1" t="s">
        <v>20</v>
      </c>
      <c r="P14" s="1" t="s">
        <v>10</v>
      </c>
      <c r="Q14" s="1">
        <v>33.372926330566401</v>
      </c>
      <c r="R14" s="1">
        <v>33.486341094970697</v>
      </c>
      <c r="S14" s="1">
        <v>33.129633712768566</v>
      </c>
      <c r="T14" s="1">
        <f t="shared" si="4"/>
        <v>33.329633712768555</v>
      </c>
      <c r="AE14" s="7"/>
      <c r="AF14" s="7"/>
      <c r="AG14" s="6"/>
      <c r="AH14" s="6"/>
      <c r="AI14" s="6"/>
      <c r="AJ14" s="6"/>
      <c r="AK14" s="6"/>
    </row>
    <row r="15" spans="1:37" x14ac:dyDescent="0.2">
      <c r="A15" s="1" t="s">
        <v>12</v>
      </c>
      <c r="B15" s="1" t="s">
        <v>2</v>
      </c>
      <c r="C15" s="1">
        <v>14.602960586547852</v>
      </c>
      <c r="D15" s="1">
        <v>14.646167755126953</v>
      </c>
      <c r="E15" s="1">
        <f t="shared" si="0"/>
        <v>14.624564170837402</v>
      </c>
      <c r="F15" s="1">
        <f>E14:E17</f>
        <v>14.624564170837402</v>
      </c>
      <c r="H15" s="1" t="s">
        <v>21</v>
      </c>
      <c r="I15" s="1" t="s">
        <v>9</v>
      </c>
      <c r="J15" s="1">
        <v>34.6150505065917</v>
      </c>
      <c r="K15" s="1">
        <v>34.705318450927699</v>
      </c>
      <c r="L15" s="1">
        <v>34.122138977050817</v>
      </c>
      <c r="M15" s="1">
        <f t="shared" si="1"/>
        <v>34.480835978190072</v>
      </c>
      <c r="O15" s="1" t="s">
        <v>21</v>
      </c>
      <c r="P15" s="1" t="s">
        <v>10</v>
      </c>
      <c r="Q15" s="1">
        <v>34.342360687255798</v>
      </c>
      <c r="R15" s="1">
        <v>34.392799377441399</v>
      </c>
      <c r="S15" s="1">
        <v>32.473476409912116</v>
      </c>
      <c r="T15" s="1">
        <f>AVERAGE(Q15:S15)</f>
        <v>33.736212158203102</v>
      </c>
      <c r="AE15" s="7"/>
      <c r="AF15" s="7"/>
      <c r="AG15" s="6"/>
      <c r="AH15" s="6"/>
      <c r="AI15" s="6"/>
      <c r="AJ15" s="6"/>
      <c r="AK15" s="6"/>
    </row>
    <row r="16" spans="1:37" x14ac:dyDescent="0.2">
      <c r="A16" s="1" t="s">
        <v>12</v>
      </c>
      <c r="B16" s="1" t="s">
        <v>2</v>
      </c>
      <c r="C16" s="1">
        <v>14.540792465209961</v>
      </c>
      <c r="D16" s="1">
        <v>13.966695785522461</v>
      </c>
      <c r="E16" s="1">
        <f t="shared" si="0"/>
        <v>14.253744125366211</v>
      </c>
      <c r="F16" s="1"/>
      <c r="H16" s="1" t="s">
        <v>22</v>
      </c>
      <c r="I16" s="1" t="s">
        <v>9</v>
      </c>
      <c r="J16" s="1">
        <v>34.586647033691399</v>
      </c>
      <c r="K16" s="1">
        <v>33.940605163574219</v>
      </c>
      <c r="L16" s="1">
        <v>33.780387878417969</v>
      </c>
      <c r="M16" s="1">
        <f t="shared" si="1"/>
        <v>34.102546691894531</v>
      </c>
      <c r="O16" s="1" t="s">
        <v>22</v>
      </c>
      <c r="P16" s="1" t="s">
        <v>10</v>
      </c>
      <c r="Q16" s="1">
        <v>34.272844314575195</v>
      </c>
      <c r="R16" s="1">
        <v>32.028670501708902</v>
      </c>
      <c r="S16" s="1">
        <v>32.010074736022901</v>
      </c>
      <c r="T16" s="1">
        <f t="shared" si="4"/>
        <v>32.770529850769002</v>
      </c>
      <c r="AE16" s="7"/>
      <c r="AF16" s="7"/>
      <c r="AG16" s="6"/>
      <c r="AH16" s="6"/>
      <c r="AI16" s="6"/>
      <c r="AJ16" s="6"/>
      <c r="AK16" s="6"/>
    </row>
    <row r="17" spans="1:37" x14ac:dyDescent="0.2">
      <c r="A17" s="1" t="s">
        <v>12</v>
      </c>
      <c r="B17" s="1" t="s">
        <v>2</v>
      </c>
      <c r="C17" s="1">
        <v>13.960272789001465</v>
      </c>
      <c r="D17" s="1">
        <v>13.78748607635498</v>
      </c>
      <c r="E17" s="1">
        <f t="shared" si="0"/>
        <v>13.873879432678223</v>
      </c>
      <c r="F17" s="1"/>
      <c r="H17" s="1" t="s">
        <v>23</v>
      </c>
      <c r="I17" s="1" t="s">
        <v>9</v>
      </c>
      <c r="J17" s="1">
        <v>35.005470275878899</v>
      </c>
      <c r="K17" s="1">
        <v>34.139015197753906</v>
      </c>
      <c r="L17" s="1">
        <v>36.072242736816406</v>
      </c>
      <c r="M17" s="1">
        <f t="shared" si="1"/>
        <v>35.072242736816406</v>
      </c>
      <c r="O17" s="1" t="s">
        <v>23</v>
      </c>
      <c r="P17" s="1" t="s">
        <v>10</v>
      </c>
      <c r="Q17" s="1">
        <v>33.602367401122997</v>
      </c>
      <c r="R17" s="1">
        <v>31.894620895385742</v>
      </c>
      <c r="S17" s="1">
        <v>33.637382507324219</v>
      </c>
      <c r="T17" s="1">
        <f t="shared" si="4"/>
        <v>33.044790267944315</v>
      </c>
      <c r="AE17" s="7"/>
      <c r="AF17" s="7"/>
      <c r="AG17" s="6"/>
      <c r="AH17" s="6"/>
      <c r="AI17" s="6"/>
      <c r="AJ17" s="6"/>
      <c r="AK17" s="6"/>
    </row>
    <row r="18" spans="1:37" x14ac:dyDescent="0.2">
      <c r="A18" s="5" t="s">
        <v>13</v>
      </c>
      <c r="B18" s="5" t="s">
        <v>2</v>
      </c>
      <c r="C18" s="5">
        <v>14.337536811828613</v>
      </c>
      <c r="D18" s="5">
        <v>14.121709823608398</v>
      </c>
      <c r="E18" s="5">
        <f t="shared" si="0"/>
        <v>14.229623317718506</v>
      </c>
      <c r="F18" s="5"/>
      <c r="H18" s="5" t="s">
        <v>24</v>
      </c>
      <c r="I18" s="5" t="s">
        <v>9</v>
      </c>
      <c r="J18" s="5">
        <v>33.739788055419922</v>
      </c>
      <c r="K18" s="5">
        <v>34.965343475341797</v>
      </c>
      <c r="L18" s="5">
        <v>33.399757385253906</v>
      </c>
      <c r="M18" s="5">
        <f t="shared" si="1"/>
        <v>34.034962972005211</v>
      </c>
      <c r="O18" s="5" t="s">
        <v>24</v>
      </c>
      <c r="P18" s="5" t="s">
        <v>10</v>
      </c>
      <c r="Q18" s="5">
        <v>32.536531829833898</v>
      </c>
      <c r="R18" s="5">
        <v>31.91693115234375</v>
      </c>
      <c r="S18" s="5">
        <v>33.126731491088947</v>
      </c>
      <c r="T18" s="5">
        <f t="shared" si="4"/>
        <v>32.526731491088867</v>
      </c>
      <c r="AE18" s="7"/>
      <c r="AF18" s="7"/>
      <c r="AG18" s="6"/>
      <c r="AH18" s="6"/>
      <c r="AI18" s="6"/>
      <c r="AJ18" s="6"/>
      <c r="AK18" s="6"/>
    </row>
    <row r="19" spans="1:37" x14ac:dyDescent="0.2">
      <c r="A19" s="5" t="s">
        <v>13</v>
      </c>
      <c r="B19" s="5" t="s">
        <v>2</v>
      </c>
      <c r="C19" s="5">
        <v>14.202022552490234</v>
      </c>
      <c r="D19" s="5">
        <v>14.248669624328613</v>
      </c>
      <c r="E19" s="5">
        <f t="shared" si="0"/>
        <v>14.225346088409424</v>
      </c>
      <c r="F19" s="5">
        <f>E18:E21</f>
        <v>14.225346088409424</v>
      </c>
      <c r="H19" s="5" t="s">
        <v>25</v>
      </c>
      <c r="I19" s="5" t="s">
        <v>9</v>
      </c>
      <c r="J19" s="5">
        <v>33.517345428466797</v>
      </c>
      <c r="K19" s="5">
        <v>35.350967407226563</v>
      </c>
      <c r="L19" s="5">
        <v>35.447227478027344</v>
      </c>
      <c r="M19" s="5">
        <f t="shared" si="1"/>
        <v>34.771846771240234</v>
      </c>
      <c r="O19" s="5" t="s">
        <v>25</v>
      </c>
      <c r="P19" s="5" t="s">
        <v>10</v>
      </c>
      <c r="Q19" s="5">
        <v>33.805248260498047</v>
      </c>
      <c r="R19" s="5">
        <v>32.569484710693359</v>
      </c>
      <c r="S19" s="5">
        <v>31.638544082641602</v>
      </c>
      <c r="T19" s="5">
        <f t="shared" si="4"/>
        <v>32.671092351277672</v>
      </c>
      <c r="U19" s="6"/>
      <c r="AE19" s="7"/>
      <c r="AF19" s="7"/>
      <c r="AJ19" s="6"/>
      <c r="AK19" s="6"/>
    </row>
    <row r="20" spans="1:37" x14ac:dyDescent="0.2">
      <c r="A20" s="5" t="s">
        <v>13</v>
      </c>
      <c r="B20" s="5" t="s">
        <v>2</v>
      </c>
      <c r="C20" s="5">
        <v>15.279520034790039</v>
      </c>
      <c r="D20" s="5">
        <v>14.970083236694336</v>
      </c>
      <c r="E20" s="5">
        <f t="shared" si="0"/>
        <v>15.124801635742188</v>
      </c>
      <c r="F20" s="5"/>
      <c r="H20" s="5" t="s">
        <v>26</v>
      </c>
      <c r="I20" s="5" t="s">
        <v>9</v>
      </c>
      <c r="J20" s="5">
        <v>33.725487897844999</v>
      </c>
      <c r="K20" s="5">
        <v>33.7458798632411</v>
      </c>
      <c r="L20" s="5">
        <v>33.944377020408041</v>
      </c>
      <c r="M20" s="5">
        <f t="shared" si="1"/>
        <v>33.805248260498047</v>
      </c>
      <c r="O20" s="5" t="s">
        <v>26</v>
      </c>
      <c r="P20" s="5" t="s">
        <v>10</v>
      </c>
      <c r="Q20" s="5">
        <v>33.517345428466797</v>
      </c>
      <c r="R20" s="5">
        <v>33.771232604980469</v>
      </c>
      <c r="S20" s="5">
        <v>32.392971038818359</v>
      </c>
      <c r="T20" s="5">
        <f t="shared" si="4"/>
        <v>33.227183024088539</v>
      </c>
      <c r="U20" s="6"/>
      <c r="AE20" s="7"/>
      <c r="AF20" s="7"/>
      <c r="AJ20" s="6"/>
      <c r="AK20" s="6"/>
    </row>
    <row r="21" spans="1:37" x14ac:dyDescent="0.2">
      <c r="A21" s="5" t="s">
        <v>13</v>
      </c>
      <c r="B21" s="5" t="s">
        <v>2</v>
      </c>
      <c r="C21" s="5">
        <v>12.604700088500977</v>
      </c>
      <c r="D21" s="5">
        <v>12.65453052520752</v>
      </c>
      <c r="E21" s="5">
        <f t="shared" si="0"/>
        <v>12.629615306854248</v>
      </c>
      <c r="F21" s="5"/>
      <c r="H21" s="5" t="s">
        <v>27</v>
      </c>
      <c r="I21" s="5" t="s">
        <v>9</v>
      </c>
      <c r="J21" s="5">
        <v>34.616143035888598</v>
      </c>
      <c r="K21" s="5">
        <v>34.750789642333984</v>
      </c>
      <c r="L21" s="5">
        <v>34.983466339111402</v>
      </c>
      <c r="M21" s="5">
        <f t="shared" si="1"/>
        <v>34.783466339111328</v>
      </c>
      <c r="O21" s="5" t="s">
        <v>27</v>
      </c>
      <c r="P21" s="5" t="s">
        <v>10</v>
      </c>
      <c r="Q21" s="5">
        <v>34.028915863037099</v>
      </c>
      <c r="R21" s="5">
        <v>33.607722091674802</v>
      </c>
      <c r="S21" s="5">
        <v>31.89831897735597</v>
      </c>
      <c r="T21" s="5">
        <f>AVERAGE(Q21:S21)</f>
        <v>33.178318977355957</v>
      </c>
      <c r="U21" s="6"/>
      <c r="AE21" s="7"/>
      <c r="AF21" s="7"/>
      <c r="AJ21" s="6"/>
      <c r="AK21" s="6"/>
    </row>
    <row r="22" spans="1:37" x14ac:dyDescent="0.2">
      <c r="N22" s="6"/>
      <c r="O22" s="6"/>
      <c r="P22" s="6"/>
      <c r="Q22" s="6"/>
      <c r="R22" s="6"/>
      <c r="S22" s="6"/>
      <c r="T22" s="6"/>
      <c r="U22" s="6"/>
      <c r="AE22" s="7"/>
      <c r="AF22" s="7"/>
      <c r="AI22" s="6"/>
      <c r="AJ22" s="6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Merge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2023-04-13T10:55:54Z</dcterms:modified>
</cp:coreProperties>
</file>